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C29" i="1"/>
  <c r="C28" i="1"/>
  <c r="C27" i="1"/>
  <c r="C26" i="1"/>
  <c r="G21" i="1"/>
  <c r="E21" i="1"/>
  <c r="C21" i="1"/>
  <c r="H20" i="1"/>
  <c r="H19" i="1"/>
  <c r="H18" i="1"/>
  <c r="H17" i="1"/>
  <c r="I17" i="1" s="1"/>
  <c r="I20" i="1"/>
  <c r="I19" i="1"/>
  <c r="I18" i="1"/>
  <c r="G20" i="1"/>
  <c r="G19" i="1"/>
  <c r="G18" i="1"/>
  <c r="G17" i="1"/>
  <c r="E20" i="1"/>
  <c r="E19" i="1"/>
  <c r="E18" i="1"/>
  <c r="E17" i="1"/>
  <c r="C20" i="1"/>
  <c r="C19" i="1"/>
  <c r="C18" i="1"/>
  <c r="C17" i="1"/>
  <c r="F21" i="1"/>
  <c r="D21" i="1"/>
  <c r="B21" i="1"/>
  <c r="H21" i="1" l="1"/>
  <c r="D9" i="1"/>
  <c r="E9" i="1" s="1"/>
  <c r="B9" i="1"/>
  <c r="C9" i="1" s="1"/>
  <c r="F8" i="1"/>
  <c r="F7" i="1"/>
  <c r="G7" i="1" s="1"/>
  <c r="F6" i="1"/>
  <c r="G6" i="1" s="1"/>
  <c r="F5" i="1"/>
  <c r="G5" i="1" s="1"/>
  <c r="F4" i="1"/>
  <c r="G4" i="1" s="1"/>
  <c r="G8" i="1"/>
  <c r="E8" i="1"/>
  <c r="E7" i="1"/>
  <c r="E6" i="1"/>
  <c r="E5" i="1"/>
  <c r="E4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<sst xmlns="http://schemas.openxmlformats.org/spreadsheetml/2006/main" count="116" uniqueCount="49">
  <si>
    <t>Grupos de edades</t>
  </si>
  <si>
    <t>Sexo</t>
  </si>
  <si>
    <t>Total</t>
  </si>
  <si>
    <t>Femenino</t>
  </si>
  <si>
    <t>Masculino</t>
  </si>
  <si>
    <t>No.</t>
  </si>
  <si>
    <t>%</t>
  </si>
  <si>
    <t>19 – 29</t>
  </si>
  <si>
    <t>30 – 39</t>
  </si>
  <si>
    <t>40 – 49</t>
  </si>
  <si>
    <t>50 – 59</t>
  </si>
  <si>
    <t>60 y más</t>
  </si>
  <si>
    <t>Tiempo de evolución de la artritis reumatoide</t>
  </si>
  <si>
    <t>Disfunción leve</t>
  </si>
  <si>
    <t>Disfunción moderada</t>
  </si>
  <si>
    <t xml:space="preserve">Disfunción </t>
  </si>
  <si>
    <t xml:space="preserve">  Severa</t>
  </si>
  <si>
    <t>No</t>
  </si>
  <si>
    <t>Menos de 1 año</t>
  </si>
  <si>
    <t>De 1 a 5 años</t>
  </si>
  <si>
    <t xml:space="preserve">Entre 5 y 10 años </t>
  </si>
  <si>
    <t>Más de 10 años</t>
  </si>
  <si>
    <t>Manifestaciones clínicas en la articulación temporomandibular</t>
  </si>
  <si>
    <t>Dolor articular</t>
  </si>
  <si>
    <t>Dolor cervical</t>
  </si>
  <si>
    <t>Cefaleas</t>
  </si>
  <si>
    <t>Ruidos articulares</t>
  </si>
  <si>
    <t>Rigidez matinal</t>
  </si>
  <si>
    <t>Deflexiones y desviaciones a los movimientos mandibulares</t>
  </si>
  <si>
    <t>Edad</t>
  </si>
  <si>
    <t>f</t>
  </si>
  <si>
    <t>m</t>
  </si>
  <si>
    <t>Masetero</t>
  </si>
  <si>
    <t>Temporal</t>
  </si>
  <si>
    <t>Pterig Lat</t>
  </si>
  <si>
    <t>Pterig Med</t>
  </si>
  <si>
    <t>Musc Cerv</t>
  </si>
  <si>
    <t>&lt; 1 año</t>
  </si>
  <si>
    <t>1 a 5</t>
  </si>
  <si>
    <t>5 a 10</t>
  </si>
  <si>
    <t>10 y +</t>
  </si>
  <si>
    <t>DL</t>
  </si>
  <si>
    <t>DM</t>
  </si>
  <si>
    <t>DS</t>
  </si>
  <si>
    <t>Dolor Art</t>
  </si>
  <si>
    <t>Dolor Cerv</t>
  </si>
  <si>
    <t>Ruidos Art</t>
  </si>
  <si>
    <t>Rigidez</t>
  </si>
  <si>
    <t>Deflex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</si>
</sst>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3" xfId="0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B26" sqref="B26:C31"/>
    </sheetView>
  </sheetViews>
  <sheetFormatPr baseColWidth="10" defaultColWidth="9.140625" defaultRowHeight="15" x14ac:dyDescent="0.25"/>
  <cols>
    <col min="3" max="3" width="13.140625" bestFit="1" customWidth="1"/>
  </cols>
  <sheetData>
    <row r="1" spans="1:9" ht="16.5" thickBot="1" x14ac:dyDescent="0.3">
      <c r="A1" s="8" t="s">
        <v>0</v>
      </c>
      <c r="B1" s="11" t="s">
        <v>1</v>
      </c>
      <c r="C1" s="12"/>
      <c r="D1" s="12"/>
      <c r="E1" s="13"/>
      <c r="F1" s="14" t="s">
        <v>2</v>
      </c>
      <c r="G1" s="15"/>
    </row>
    <row r="2" spans="1:9" ht="16.5" thickBot="1" x14ac:dyDescent="0.3">
      <c r="A2" s="9"/>
      <c r="B2" s="11" t="s">
        <v>3</v>
      </c>
      <c r="C2" s="13"/>
      <c r="D2" s="11" t="s">
        <v>4</v>
      </c>
      <c r="E2" s="13"/>
      <c r="F2" s="16"/>
      <c r="G2" s="17"/>
    </row>
    <row r="3" spans="1:9" ht="16.5" thickBot="1" x14ac:dyDescent="0.3">
      <c r="A3" s="10"/>
      <c r="B3" s="1" t="s">
        <v>5</v>
      </c>
      <c r="C3" s="1" t="s">
        <v>6</v>
      </c>
      <c r="D3" s="1" t="s">
        <v>5</v>
      </c>
      <c r="E3" s="1" t="s">
        <v>6</v>
      </c>
      <c r="F3" s="1" t="s">
        <v>5</v>
      </c>
      <c r="G3" s="1" t="s">
        <v>6</v>
      </c>
    </row>
    <row r="4" spans="1:9" ht="16.5" thickBot="1" x14ac:dyDescent="0.3">
      <c r="A4" s="2" t="s">
        <v>7</v>
      </c>
      <c r="B4" s="1">
        <v>1</v>
      </c>
      <c r="C4" s="1">
        <f>B4*100/F9</f>
        <v>3.7037037037037037</v>
      </c>
      <c r="D4" s="1">
        <v>1</v>
      </c>
      <c r="E4" s="1">
        <f>D4*100/F9</f>
        <v>3.7037037037037037</v>
      </c>
      <c r="F4" s="1">
        <f>SUM(B4,D4)</f>
        <v>2</v>
      </c>
      <c r="G4" s="1">
        <f>F4*100/F9</f>
        <v>7.4074074074074074</v>
      </c>
    </row>
    <row r="5" spans="1:9" ht="16.5" thickBot="1" x14ac:dyDescent="0.3">
      <c r="A5" s="2" t="s">
        <v>8</v>
      </c>
      <c r="B5" s="1">
        <v>1</v>
      </c>
      <c r="C5" s="1">
        <f>B5*100/F9</f>
        <v>3.7037037037037037</v>
      </c>
      <c r="D5" s="1">
        <v>2</v>
      </c>
      <c r="E5" s="1">
        <f>D5*100/F9</f>
        <v>7.4074074074074074</v>
      </c>
      <c r="F5" s="1">
        <f>SUM(B5,D5)</f>
        <v>3</v>
      </c>
      <c r="G5" s="1">
        <f>F5*100/F9</f>
        <v>11.111111111111111</v>
      </c>
    </row>
    <row r="6" spans="1:9" ht="16.5" thickBot="1" x14ac:dyDescent="0.3">
      <c r="A6" s="2" t="s">
        <v>9</v>
      </c>
      <c r="B6" s="1">
        <v>8</v>
      </c>
      <c r="C6" s="1">
        <f>B6*100/F9</f>
        <v>29.62962962962963</v>
      </c>
      <c r="D6" s="1">
        <v>5</v>
      </c>
      <c r="E6" s="1">
        <f>D6*100/F9</f>
        <v>18.518518518518519</v>
      </c>
      <c r="F6" s="1">
        <f>SUM(B6,D6)</f>
        <v>13</v>
      </c>
      <c r="G6" s="1">
        <f>F6*100/F9</f>
        <v>48.148148148148145</v>
      </c>
    </row>
    <row r="7" spans="1:9" ht="16.5" thickBot="1" x14ac:dyDescent="0.3">
      <c r="A7" s="2" t="s">
        <v>10</v>
      </c>
      <c r="B7" s="1">
        <v>3</v>
      </c>
      <c r="C7" s="1">
        <f>B7*100/F9</f>
        <v>11.111111111111111</v>
      </c>
      <c r="D7" s="1">
        <v>1</v>
      </c>
      <c r="E7" s="1">
        <f>D7*100/F9</f>
        <v>3.7037037037037037</v>
      </c>
      <c r="F7" s="1">
        <f>SUM(B7,D7)</f>
        <v>4</v>
      </c>
      <c r="G7" s="1">
        <f>F7*100/F9</f>
        <v>14.814814814814815</v>
      </c>
    </row>
    <row r="8" spans="1:9" ht="16.5" thickBot="1" x14ac:dyDescent="0.3">
      <c r="A8" s="2" t="s">
        <v>11</v>
      </c>
      <c r="B8" s="1">
        <v>3</v>
      </c>
      <c r="C8" s="1">
        <f>B8*100/F9</f>
        <v>11.111111111111111</v>
      </c>
      <c r="D8" s="1">
        <v>2</v>
      </c>
      <c r="E8" s="1">
        <f>D8*100/F9</f>
        <v>7.4074074074074074</v>
      </c>
      <c r="F8" s="1">
        <f>SUM(B8,D8)</f>
        <v>5</v>
      </c>
      <c r="G8" s="1">
        <f>F8*100/F9</f>
        <v>18.518518518518519</v>
      </c>
    </row>
    <row r="9" spans="1:9" ht="16.5" thickBot="1" x14ac:dyDescent="0.3">
      <c r="A9" s="2" t="s">
        <v>2</v>
      </c>
      <c r="B9" s="1">
        <f>SUM(B4:B8)</f>
        <v>16</v>
      </c>
      <c r="C9" s="1">
        <f>B9*100/F9</f>
        <v>59.25925925925926</v>
      </c>
      <c r="D9" s="1">
        <f>SUM(D4:D8)</f>
        <v>11</v>
      </c>
      <c r="E9" s="1">
        <f>D9*100/F9</f>
        <v>40.74074074074074</v>
      </c>
      <c r="F9" s="1">
        <v>27</v>
      </c>
      <c r="G9" s="1">
        <v>100</v>
      </c>
    </row>
    <row r="12" spans="1:9" ht="15.75" thickBot="1" x14ac:dyDescent="0.3"/>
    <row r="13" spans="1:9" ht="62.25" customHeight="1" x14ac:dyDescent="0.25">
      <c r="A13" s="18" t="s">
        <v>12</v>
      </c>
      <c r="B13" s="21" t="s">
        <v>13</v>
      </c>
      <c r="C13" s="22"/>
      <c r="D13" s="21" t="s">
        <v>14</v>
      </c>
      <c r="E13" s="22"/>
      <c r="F13" s="21" t="s">
        <v>15</v>
      </c>
      <c r="G13" s="22"/>
      <c r="H13" s="18" t="s">
        <v>2</v>
      </c>
      <c r="I13" s="18"/>
    </row>
    <row r="14" spans="1:9" x14ac:dyDescent="0.25">
      <c r="A14" s="19"/>
      <c r="B14" s="23"/>
      <c r="C14" s="24"/>
      <c r="D14" s="23"/>
      <c r="E14" s="24"/>
      <c r="F14" s="27"/>
      <c r="G14" s="28"/>
      <c r="H14" s="19"/>
      <c r="I14" s="19"/>
    </row>
    <row r="15" spans="1:9" ht="16.5" thickBot="1" x14ac:dyDescent="0.3">
      <c r="A15" s="19"/>
      <c r="B15" s="25"/>
      <c r="C15" s="26"/>
      <c r="D15" s="25"/>
      <c r="E15" s="26"/>
      <c r="F15" s="25" t="s">
        <v>16</v>
      </c>
      <c r="G15" s="26"/>
      <c r="H15" s="20"/>
      <c r="I15" s="20"/>
    </row>
    <row r="16" spans="1:9" ht="16.5" thickBot="1" x14ac:dyDescent="0.3">
      <c r="A16" s="20"/>
      <c r="B16" s="3" t="s">
        <v>17</v>
      </c>
      <c r="C16" s="3" t="s">
        <v>6</v>
      </c>
      <c r="D16" s="3" t="s">
        <v>17</v>
      </c>
      <c r="E16" s="3" t="s">
        <v>6</v>
      </c>
      <c r="F16" s="3" t="s">
        <v>17</v>
      </c>
      <c r="G16" s="3" t="s">
        <v>6</v>
      </c>
      <c r="H16" s="3" t="s">
        <v>17</v>
      </c>
      <c r="I16" s="3" t="s">
        <v>6</v>
      </c>
    </row>
    <row r="17" spans="1:9" ht="32.25" thickBot="1" x14ac:dyDescent="0.3">
      <c r="A17" s="4" t="s">
        <v>18</v>
      </c>
      <c r="B17" s="3">
        <v>3</v>
      </c>
      <c r="C17" s="3">
        <f>B17*100/27</f>
        <v>11.111111111111111</v>
      </c>
      <c r="D17" s="3">
        <v>0</v>
      </c>
      <c r="E17" s="3">
        <f>D17*100/27</f>
        <v>0</v>
      </c>
      <c r="F17" s="3">
        <v>0</v>
      </c>
      <c r="G17" s="3">
        <f>F17*100/27</f>
        <v>0</v>
      </c>
      <c r="H17" s="3">
        <f>SUM(B17,D17,F17)</f>
        <v>3</v>
      </c>
      <c r="I17" s="3">
        <f>H17*100/27</f>
        <v>11.111111111111111</v>
      </c>
    </row>
    <row r="18" spans="1:9" ht="32.25" thickBot="1" x14ac:dyDescent="0.3">
      <c r="A18" s="4" t="s">
        <v>19</v>
      </c>
      <c r="B18" s="3">
        <v>1</v>
      </c>
      <c r="C18" s="3">
        <f>B18*100/27</f>
        <v>3.7037037037037037</v>
      </c>
      <c r="D18" s="3">
        <v>5</v>
      </c>
      <c r="E18" s="3">
        <f>D18*100/27</f>
        <v>18.518518518518519</v>
      </c>
      <c r="F18" s="3">
        <v>0</v>
      </c>
      <c r="G18" s="3">
        <f>F18*100/27</f>
        <v>0</v>
      </c>
      <c r="H18" s="3">
        <f>SUM(B18,D18,F18)</f>
        <v>6</v>
      </c>
      <c r="I18" s="3">
        <f>H18*100/27</f>
        <v>22.222222222222221</v>
      </c>
    </row>
    <row r="19" spans="1:9" ht="32.25" thickBot="1" x14ac:dyDescent="0.3">
      <c r="A19" s="4" t="s">
        <v>20</v>
      </c>
      <c r="B19" s="3">
        <v>0</v>
      </c>
      <c r="C19" s="3">
        <f>B19*100/27</f>
        <v>0</v>
      </c>
      <c r="D19" s="3">
        <v>1</v>
      </c>
      <c r="E19" s="3">
        <f>D19*100/27</f>
        <v>3.7037037037037037</v>
      </c>
      <c r="F19" s="3">
        <v>6</v>
      </c>
      <c r="G19" s="3">
        <f>F19*100/27</f>
        <v>22.222222222222221</v>
      </c>
      <c r="H19" s="3">
        <f>SUM(B19,D19,F19)</f>
        <v>7</v>
      </c>
      <c r="I19" s="3">
        <f>H19*100/27</f>
        <v>25.925925925925927</v>
      </c>
    </row>
    <row r="20" spans="1:9" ht="32.25" thickBot="1" x14ac:dyDescent="0.3">
      <c r="A20" s="4" t="s">
        <v>21</v>
      </c>
      <c r="B20" s="3">
        <v>0</v>
      </c>
      <c r="C20" s="3">
        <f>B20*100/27</f>
        <v>0</v>
      </c>
      <c r="D20" s="3">
        <v>3</v>
      </c>
      <c r="E20" s="3">
        <f>D20*100/27</f>
        <v>11.111111111111111</v>
      </c>
      <c r="F20" s="3">
        <v>8</v>
      </c>
      <c r="G20" s="3">
        <f>F20*100/27</f>
        <v>29.62962962962963</v>
      </c>
      <c r="H20" s="3">
        <f>SUM(B20,D20,F20)</f>
        <v>11</v>
      </c>
      <c r="I20" s="3">
        <f>H20*100/27</f>
        <v>40.74074074074074</v>
      </c>
    </row>
    <row r="21" spans="1:9" ht="16.5" thickBot="1" x14ac:dyDescent="0.3">
      <c r="A21" s="4" t="s">
        <v>2</v>
      </c>
      <c r="B21" s="3">
        <f>SUM(B17:B20)</f>
        <v>4</v>
      </c>
      <c r="C21" s="3">
        <f>B21*100/27</f>
        <v>14.814814814814815</v>
      </c>
      <c r="D21" s="3">
        <f>SUM(D17:D20)</f>
        <v>9</v>
      </c>
      <c r="E21" s="3">
        <f>D21*100/27</f>
        <v>33.333333333333336</v>
      </c>
      <c r="F21" s="3">
        <f>SUM(F17:F20)</f>
        <v>14</v>
      </c>
      <c r="G21" s="3">
        <f>F21*100/27</f>
        <v>51.851851851851855</v>
      </c>
      <c r="H21" s="3">
        <f>SUM(B21,D21,F21)</f>
        <v>27</v>
      </c>
      <c r="I21" s="3">
        <v>100</v>
      </c>
    </row>
    <row r="24" spans="1:9" ht="15.75" thickBot="1" x14ac:dyDescent="0.3"/>
    <row r="25" spans="1:9" ht="142.5" thickBot="1" x14ac:dyDescent="0.3">
      <c r="A25" s="5" t="s">
        <v>22</v>
      </c>
      <c r="B25" s="6" t="s">
        <v>5</v>
      </c>
      <c r="C25" s="6" t="s">
        <v>6</v>
      </c>
    </row>
    <row r="26" spans="1:9" ht="32.25" thickBot="1" x14ac:dyDescent="0.3">
      <c r="A26" s="4" t="s">
        <v>23</v>
      </c>
      <c r="B26" s="3">
        <v>16</v>
      </c>
      <c r="C26" s="3">
        <f t="shared" ref="C26:C31" si="0">B26*100/27</f>
        <v>59.25925925925926</v>
      </c>
    </row>
    <row r="27" spans="1:9" ht="32.25" thickBot="1" x14ac:dyDescent="0.3">
      <c r="A27" s="4" t="s">
        <v>24</v>
      </c>
      <c r="B27" s="3">
        <v>7</v>
      </c>
      <c r="C27" s="3">
        <f t="shared" si="0"/>
        <v>25.925925925925927</v>
      </c>
    </row>
    <row r="28" spans="1:9" ht="16.5" thickBot="1" x14ac:dyDescent="0.3">
      <c r="A28" s="4" t="s">
        <v>25</v>
      </c>
      <c r="B28" s="3">
        <v>5</v>
      </c>
      <c r="C28" s="3">
        <f t="shared" si="0"/>
        <v>18.518518518518519</v>
      </c>
    </row>
    <row r="29" spans="1:9" ht="48" thickBot="1" x14ac:dyDescent="0.3">
      <c r="A29" s="4" t="s">
        <v>26</v>
      </c>
      <c r="B29" s="3">
        <v>17</v>
      </c>
      <c r="C29" s="3">
        <f t="shared" si="0"/>
        <v>62.962962962962962</v>
      </c>
    </row>
    <row r="30" spans="1:9" ht="32.25" thickBot="1" x14ac:dyDescent="0.3">
      <c r="A30" s="4" t="s">
        <v>27</v>
      </c>
      <c r="B30" s="3">
        <v>3</v>
      </c>
      <c r="C30" s="3">
        <f t="shared" si="0"/>
        <v>11.111111111111111</v>
      </c>
    </row>
    <row r="31" spans="1:9" ht="126.75" thickBot="1" x14ac:dyDescent="0.3">
      <c r="A31" s="4" t="s">
        <v>28</v>
      </c>
      <c r="B31" s="3">
        <v>11</v>
      </c>
      <c r="C31" s="3">
        <f t="shared" si="0"/>
        <v>40.74074074074074</v>
      </c>
    </row>
  </sheetData>
  <mergeCells count="13">
    <mergeCell ref="H13:H15"/>
    <mergeCell ref="I13:I15"/>
    <mergeCell ref="A13:A16"/>
    <mergeCell ref="B13:C15"/>
    <mergeCell ref="D13:E15"/>
    <mergeCell ref="F13:G13"/>
    <mergeCell ref="F14:G14"/>
    <mergeCell ref="F15:G15"/>
    <mergeCell ref="A1:A3"/>
    <mergeCell ref="B1:E1"/>
    <mergeCell ref="F1:G2"/>
    <mergeCell ref="B2:C2"/>
    <mergeCell ref="D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F1" workbookViewId="0">
      <selection activeCell="P27" sqref="P27"/>
    </sheetView>
  </sheetViews>
  <sheetFormatPr baseColWidth="10" defaultColWidth="9.140625" defaultRowHeight="15" x14ac:dyDescent="0.25"/>
  <cols>
    <col min="1" max="1" width="10" style="7" customWidth="1"/>
    <col min="2" max="2" width="9.140625" style="7"/>
  </cols>
  <sheetData>
    <row r="1" spans="1:17" ht="21.75" customHeight="1" x14ac:dyDescent="0.25">
      <c r="A1" s="7" t="s">
        <v>29</v>
      </c>
      <c r="B1" s="7" t="s">
        <v>1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44</v>
      </c>
      <c r="M1" t="s">
        <v>45</v>
      </c>
      <c r="N1" t="s">
        <v>25</v>
      </c>
      <c r="O1" t="s">
        <v>46</v>
      </c>
      <c r="P1" t="s">
        <v>47</v>
      </c>
      <c r="Q1" t="s">
        <v>48</v>
      </c>
    </row>
    <row r="2" spans="1:17" ht="22.5" customHeight="1" x14ac:dyDescent="0.25">
      <c r="A2" s="7">
        <v>28</v>
      </c>
      <c r="B2" s="7" t="s">
        <v>30</v>
      </c>
      <c r="C2">
        <v>1</v>
      </c>
      <c r="D2">
        <v>0</v>
      </c>
      <c r="E2">
        <v>1</v>
      </c>
      <c r="F2">
        <v>0</v>
      </c>
      <c r="G2">
        <v>0</v>
      </c>
      <c r="H2" t="s">
        <v>41</v>
      </c>
      <c r="L2">
        <v>0</v>
      </c>
      <c r="M2">
        <v>0</v>
      </c>
      <c r="N2">
        <v>1</v>
      </c>
      <c r="O2">
        <v>1</v>
      </c>
      <c r="P2">
        <v>0</v>
      </c>
      <c r="Q2">
        <v>1</v>
      </c>
    </row>
    <row r="3" spans="1:17" x14ac:dyDescent="0.25">
      <c r="A3" s="7">
        <v>26</v>
      </c>
      <c r="B3" s="7" t="s">
        <v>31</v>
      </c>
      <c r="C3">
        <v>1</v>
      </c>
      <c r="D3">
        <v>1</v>
      </c>
      <c r="E3">
        <v>0</v>
      </c>
      <c r="F3">
        <v>0</v>
      </c>
      <c r="G3">
        <v>0</v>
      </c>
      <c r="H3" t="s">
        <v>41</v>
      </c>
      <c r="L3">
        <v>0</v>
      </c>
      <c r="M3">
        <v>0</v>
      </c>
      <c r="N3">
        <v>0</v>
      </c>
      <c r="O3">
        <v>1</v>
      </c>
      <c r="P3">
        <v>0</v>
      </c>
      <c r="Q3">
        <v>1</v>
      </c>
    </row>
    <row r="4" spans="1:17" x14ac:dyDescent="0.25">
      <c r="A4" s="7">
        <v>38</v>
      </c>
      <c r="B4" s="7" t="s">
        <v>31</v>
      </c>
      <c r="C4">
        <v>0</v>
      </c>
      <c r="D4">
        <v>0</v>
      </c>
      <c r="E4">
        <v>0</v>
      </c>
      <c r="F4">
        <v>0</v>
      </c>
      <c r="G4">
        <v>1</v>
      </c>
      <c r="H4" t="s">
        <v>41</v>
      </c>
      <c r="L4">
        <v>0</v>
      </c>
      <c r="M4">
        <v>1</v>
      </c>
      <c r="N4">
        <v>0</v>
      </c>
      <c r="O4">
        <v>1</v>
      </c>
      <c r="P4">
        <v>0</v>
      </c>
      <c r="Q4">
        <v>0</v>
      </c>
    </row>
    <row r="5" spans="1:17" x14ac:dyDescent="0.25">
      <c r="A5" s="7">
        <v>37</v>
      </c>
      <c r="B5" s="7" t="s">
        <v>30</v>
      </c>
      <c r="C5">
        <v>1</v>
      </c>
      <c r="D5">
        <v>0</v>
      </c>
      <c r="E5">
        <v>0</v>
      </c>
      <c r="F5">
        <v>0</v>
      </c>
      <c r="G5">
        <v>1</v>
      </c>
      <c r="I5" t="s">
        <v>42</v>
      </c>
      <c r="L5">
        <v>1</v>
      </c>
      <c r="M5">
        <v>0</v>
      </c>
      <c r="N5">
        <v>1</v>
      </c>
      <c r="O5">
        <v>0</v>
      </c>
      <c r="P5">
        <v>0</v>
      </c>
      <c r="Q5">
        <v>0</v>
      </c>
    </row>
    <row r="6" spans="1:17" x14ac:dyDescent="0.25">
      <c r="A6" s="7">
        <v>37</v>
      </c>
      <c r="B6" s="7" t="s">
        <v>31</v>
      </c>
      <c r="C6">
        <v>1</v>
      </c>
      <c r="D6">
        <v>1</v>
      </c>
      <c r="E6">
        <v>0</v>
      </c>
      <c r="F6">
        <v>0</v>
      </c>
      <c r="G6">
        <v>1</v>
      </c>
      <c r="I6" t="s">
        <v>41</v>
      </c>
      <c r="L6">
        <v>0</v>
      </c>
      <c r="M6">
        <v>0</v>
      </c>
      <c r="N6">
        <v>0</v>
      </c>
      <c r="O6">
        <v>1</v>
      </c>
      <c r="P6">
        <v>0</v>
      </c>
      <c r="Q6">
        <v>1</v>
      </c>
    </row>
    <row r="7" spans="1:17" x14ac:dyDescent="0.25">
      <c r="A7" s="7">
        <v>47</v>
      </c>
      <c r="B7" s="7" t="s">
        <v>30</v>
      </c>
      <c r="C7">
        <v>1</v>
      </c>
      <c r="D7">
        <v>0</v>
      </c>
      <c r="E7">
        <v>1</v>
      </c>
      <c r="F7">
        <v>0</v>
      </c>
      <c r="G7">
        <v>0</v>
      </c>
      <c r="I7" t="s">
        <v>42</v>
      </c>
      <c r="L7">
        <v>1</v>
      </c>
      <c r="M7">
        <v>1</v>
      </c>
      <c r="N7">
        <v>0</v>
      </c>
      <c r="O7">
        <v>0</v>
      </c>
      <c r="P7">
        <v>0</v>
      </c>
      <c r="Q7">
        <v>0</v>
      </c>
    </row>
    <row r="8" spans="1:17" x14ac:dyDescent="0.25">
      <c r="A8" s="7">
        <v>45</v>
      </c>
      <c r="B8" s="7" t="s">
        <v>31</v>
      </c>
      <c r="C8">
        <v>1</v>
      </c>
      <c r="D8">
        <v>1</v>
      </c>
      <c r="E8">
        <v>0</v>
      </c>
      <c r="F8">
        <v>0</v>
      </c>
      <c r="G8">
        <v>0</v>
      </c>
      <c r="I8" t="s">
        <v>42</v>
      </c>
      <c r="L8">
        <v>1</v>
      </c>
      <c r="M8">
        <v>0</v>
      </c>
      <c r="N8">
        <v>0</v>
      </c>
      <c r="O8">
        <v>1</v>
      </c>
      <c r="P8">
        <v>0</v>
      </c>
      <c r="Q8">
        <v>1</v>
      </c>
    </row>
    <row r="9" spans="1:17" x14ac:dyDescent="0.25">
      <c r="A9" s="7">
        <v>45</v>
      </c>
      <c r="B9" s="7" t="s">
        <v>30</v>
      </c>
      <c r="C9">
        <v>0</v>
      </c>
      <c r="D9">
        <v>0</v>
      </c>
      <c r="E9">
        <v>0</v>
      </c>
      <c r="F9">
        <v>1</v>
      </c>
      <c r="G9">
        <v>1</v>
      </c>
      <c r="I9" t="s">
        <v>42</v>
      </c>
      <c r="L9">
        <v>1</v>
      </c>
      <c r="M9">
        <v>0</v>
      </c>
      <c r="N9">
        <v>1</v>
      </c>
      <c r="O9">
        <v>0</v>
      </c>
      <c r="P9">
        <v>0</v>
      </c>
      <c r="Q9">
        <v>0</v>
      </c>
    </row>
    <row r="10" spans="1:17" x14ac:dyDescent="0.25">
      <c r="A10" s="7">
        <v>46</v>
      </c>
      <c r="B10" s="7" t="s">
        <v>31</v>
      </c>
      <c r="C10">
        <v>1</v>
      </c>
      <c r="D10">
        <v>0</v>
      </c>
      <c r="E10">
        <v>0</v>
      </c>
      <c r="F10">
        <v>0</v>
      </c>
      <c r="G10">
        <v>1</v>
      </c>
      <c r="J10" t="s">
        <v>43</v>
      </c>
      <c r="L10">
        <v>1</v>
      </c>
      <c r="M10">
        <v>1</v>
      </c>
      <c r="N10">
        <v>0</v>
      </c>
      <c r="O10">
        <v>1</v>
      </c>
      <c r="P10">
        <v>0</v>
      </c>
      <c r="Q10">
        <v>0</v>
      </c>
    </row>
    <row r="11" spans="1:17" x14ac:dyDescent="0.25">
      <c r="A11" s="7">
        <v>49</v>
      </c>
      <c r="B11" s="7" t="s">
        <v>30</v>
      </c>
      <c r="C11">
        <v>1</v>
      </c>
      <c r="D11">
        <v>1</v>
      </c>
      <c r="E11">
        <v>1</v>
      </c>
      <c r="F11">
        <v>0</v>
      </c>
      <c r="G11">
        <v>1</v>
      </c>
      <c r="J11" t="s">
        <v>43</v>
      </c>
      <c r="L11">
        <v>0</v>
      </c>
      <c r="M11">
        <v>0</v>
      </c>
      <c r="N11">
        <v>1</v>
      </c>
      <c r="O11">
        <v>0</v>
      </c>
      <c r="P11">
        <v>0</v>
      </c>
      <c r="Q11">
        <v>1</v>
      </c>
    </row>
    <row r="12" spans="1:17" x14ac:dyDescent="0.25">
      <c r="A12" s="7">
        <v>49</v>
      </c>
      <c r="B12" s="7" t="s">
        <v>30</v>
      </c>
      <c r="C12">
        <v>1</v>
      </c>
      <c r="D12">
        <v>0</v>
      </c>
      <c r="E12">
        <v>0</v>
      </c>
      <c r="F12">
        <v>0</v>
      </c>
      <c r="G12">
        <v>1</v>
      </c>
      <c r="I12" t="s">
        <v>42</v>
      </c>
      <c r="L12">
        <v>1</v>
      </c>
      <c r="M12">
        <v>0</v>
      </c>
      <c r="N12">
        <v>0</v>
      </c>
      <c r="O12">
        <v>1</v>
      </c>
      <c r="P12">
        <v>0</v>
      </c>
      <c r="Q12">
        <v>0</v>
      </c>
    </row>
    <row r="13" spans="1:17" x14ac:dyDescent="0.25">
      <c r="A13" s="7">
        <v>46</v>
      </c>
      <c r="B13" s="7" t="s">
        <v>31</v>
      </c>
      <c r="C13">
        <v>0</v>
      </c>
      <c r="D13">
        <v>0</v>
      </c>
      <c r="E13">
        <v>0</v>
      </c>
      <c r="F13">
        <v>1</v>
      </c>
      <c r="G13">
        <v>1</v>
      </c>
      <c r="J13" t="s">
        <v>42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</row>
    <row r="14" spans="1:17" x14ac:dyDescent="0.25">
      <c r="A14" s="7">
        <v>44</v>
      </c>
      <c r="B14" s="7" t="s">
        <v>31</v>
      </c>
      <c r="C14">
        <v>1</v>
      </c>
      <c r="D14">
        <v>1</v>
      </c>
      <c r="E14">
        <v>1</v>
      </c>
      <c r="F14">
        <v>0</v>
      </c>
      <c r="G14">
        <v>0</v>
      </c>
      <c r="J14" t="s">
        <v>43</v>
      </c>
      <c r="L14">
        <v>1</v>
      </c>
      <c r="M14">
        <v>1</v>
      </c>
      <c r="N14">
        <v>0</v>
      </c>
      <c r="O14">
        <v>0</v>
      </c>
      <c r="P14">
        <v>0</v>
      </c>
      <c r="Q14">
        <v>1</v>
      </c>
    </row>
    <row r="15" spans="1:17" x14ac:dyDescent="0.25">
      <c r="A15" s="7">
        <v>48</v>
      </c>
      <c r="B15" s="7" t="s">
        <v>30</v>
      </c>
      <c r="C15">
        <v>0</v>
      </c>
      <c r="D15">
        <v>0</v>
      </c>
      <c r="E15">
        <v>0</v>
      </c>
      <c r="F15">
        <v>0</v>
      </c>
      <c r="G15">
        <v>1</v>
      </c>
      <c r="J15" t="s">
        <v>43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</row>
    <row r="16" spans="1:17" x14ac:dyDescent="0.25">
      <c r="A16" s="7">
        <v>48</v>
      </c>
      <c r="B16" s="7" t="s">
        <v>31</v>
      </c>
      <c r="C16">
        <v>0</v>
      </c>
      <c r="D16">
        <v>1</v>
      </c>
      <c r="E16">
        <v>0</v>
      </c>
      <c r="F16">
        <v>0</v>
      </c>
      <c r="G16">
        <v>0</v>
      </c>
      <c r="J16" t="s">
        <v>43</v>
      </c>
      <c r="L16">
        <v>1</v>
      </c>
      <c r="M16">
        <v>0</v>
      </c>
      <c r="N16">
        <v>0</v>
      </c>
      <c r="O16">
        <v>1</v>
      </c>
      <c r="P16">
        <v>0</v>
      </c>
      <c r="Q16">
        <v>0</v>
      </c>
    </row>
    <row r="17" spans="1:17" x14ac:dyDescent="0.25">
      <c r="A17" s="7">
        <v>47</v>
      </c>
      <c r="B17" s="7" t="s">
        <v>30</v>
      </c>
      <c r="C17">
        <v>1</v>
      </c>
      <c r="D17">
        <v>0</v>
      </c>
      <c r="E17">
        <v>0</v>
      </c>
      <c r="F17">
        <v>0</v>
      </c>
      <c r="G17">
        <v>0</v>
      </c>
      <c r="K17" t="s">
        <v>43</v>
      </c>
      <c r="L17">
        <v>1</v>
      </c>
      <c r="M17">
        <v>1</v>
      </c>
      <c r="N17">
        <v>0</v>
      </c>
      <c r="O17">
        <v>1</v>
      </c>
      <c r="P17">
        <v>0</v>
      </c>
      <c r="Q17">
        <v>0</v>
      </c>
    </row>
    <row r="18" spans="1:17" x14ac:dyDescent="0.25">
      <c r="A18" s="7">
        <v>46</v>
      </c>
      <c r="B18" s="7" t="s">
        <v>30</v>
      </c>
      <c r="C18">
        <v>1</v>
      </c>
      <c r="D18">
        <v>1</v>
      </c>
      <c r="E18">
        <v>1</v>
      </c>
      <c r="F18">
        <v>0</v>
      </c>
      <c r="G18">
        <v>0</v>
      </c>
      <c r="K18" t="s">
        <v>43</v>
      </c>
      <c r="L18">
        <v>1</v>
      </c>
      <c r="M18">
        <v>0</v>
      </c>
      <c r="N18">
        <v>0</v>
      </c>
      <c r="O18">
        <v>0</v>
      </c>
      <c r="P18">
        <v>0</v>
      </c>
      <c r="Q18">
        <v>1</v>
      </c>
    </row>
    <row r="19" spans="1:17" x14ac:dyDescent="0.25">
      <c r="A19" s="7">
        <v>49</v>
      </c>
      <c r="B19" s="7" t="s">
        <v>30</v>
      </c>
      <c r="C19">
        <v>0</v>
      </c>
      <c r="D19">
        <v>1</v>
      </c>
      <c r="E19">
        <v>0</v>
      </c>
      <c r="F19">
        <v>1</v>
      </c>
      <c r="G19">
        <v>0</v>
      </c>
      <c r="J19" t="s">
        <v>43</v>
      </c>
      <c r="L19">
        <v>1</v>
      </c>
      <c r="M19">
        <v>0</v>
      </c>
      <c r="N19">
        <v>0</v>
      </c>
      <c r="O19">
        <v>1</v>
      </c>
      <c r="P19">
        <v>0</v>
      </c>
      <c r="Q19">
        <v>0</v>
      </c>
    </row>
    <row r="20" spans="1:17" x14ac:dyDescent="0.25">
      <c r="A20" s="7">
        <v>57</v>
      </c>
      <c r="B20" s="7" t="s">
        <v>30</v>
      </c>
      <c r="C20">
        <v>0</v>
      </c>
      <c r="D20">
        <v>0</v>
      </c>
      <c r="E20">
        <v>0</v>
      </c>
      <c r="F20">
        <v>0</v>
      </c>
      <c r="G20">
        <v>1</v>
      </c>
      <c r="K20" t="s">
        <v>42</v>
      </c>
      <c r="L20">
        <v>0</v>
      </c>
      <c r="M20">
        <v>0</v>
      </c>
      <c r="N20">
        <v>0</v>
      </c>
      <c r="O20">
        <v>1</v>
      </c>
      <c r="P20">
        <v>1</v>
      </c>
      <c r="Q20">
        <v>1</v>
      </c>
    </row>
    <row r="21" spans="1:17" x14ac:dyDescent="0.25">
      <c r="A21" s="7">
        <v>56</v>
      </c>
      <c r="B21" s="7" t="s">
        <v>30</v>
      </c>
      <c r="C21">
        <v>1</v>
      </c>
      <c r="D21">
        <v>1</v>
      </c>
      <c r="E21">
        <v>1</v>
      </c>
      <c r="F21">
        <v>0</v>
      </c>
      <c r="G21">
        <v>0</v>
      </c>
      <c r="K21" t="s">
        <v>43</v>
      </c>
      <c r="L21">
        <v>1</v>
      </c>
      <c r="M21">
        <v>1</v>
      </c>
      <c r="N21">
        <v>0</v>
      </c>
      <c r="O21">
        <v>1</v>
      </c>
      <c r="P21">
        <v>0</v>
      </c>
      <c r="Q21">
        <v>0</v>
      </c>
    </row>
    <row r="22" spans="1:17" x14ac:dyDescent="0.25">
      <c r="A22" s="7">
        <v>55</v>
      </c>
      <c r="B22" s="7" t="s">
        <v>31</v>
      </c>
      <c r="C22">
        <v>0</v>
      </c>
      <c r="D22">
        <v>1</v>
      </c>
      <c r="E22">
        <v>0</v>
      </c>
      <c r="F22">
        <v>0</v>
      </c>
      <c r="G22">
        <v>1</v>
      </c>
      <c r="K22" t="s">
        <v>42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</row>
    <row r="23" spans="1:17" x14ac:dyDescent="0.25">
      <c r="A23" s="7">
        <v>58</v>
      </c>
      <c r="B23" s="7" t="s">
        <v>30</v>
      </c>
      <c r="C23">
        <v>1</v>
      </c>
      <c r="D23">
        <v>0</v>
      </c>
      <c r="E23">
        <v>0</v>
      </c>
      <c r="F23">
        <v>1</v>
      </c>
      <c r="G23">
        <v>0</v>
      </c>
      <c r="K23" t="s">
        <v>43</v>
      </c>
      <c r="L23">
        <v>0</v>
      </c>
      <c r="M23">
        <v>0</v>
      </c>
      <c r="N23">
        <v>0</v>
      </c>
      <c r="O23">
        <v>1</v>
      </c>
      <c r="P23">
        <v>0</v>
      </c>
      <c r="Q23">
        <v>1</v>
      </c>
    </row>
    <row r="24" spans="1:17" x14ac:dyDescent="0.25">
      <c r="A24" s="7">
        <v>67</v>
      </c>
      <c r="B24" s="7" t="s">
        <v>31</v>
      </c>
      <c r="C24">
        <v>1</v>
      </c>
      <c r="D24">
        <v>1</v>
      </c>
      <c r="E24">
        <v>1</v>
      </c>
      <c r="F24">
        <v>0</v>
      </c>
      <c r="G24">
        <v>0</v>
      </c>
      <c r="K24" t="s">
        <v>42</v>
      </c>
      <c r="L24">
        <v>1</v>
      </c>
      <c r="M24">
        <v>1</v>
      </c>
      <c r="N24">
        <v>0</v>
      </c>
      <c r="O24">
        <v>0</v>
      </c>
      <c r="P24">
        <v>0</v>
      </c>
      <c r="Q24">
        <v>1</v>
      </c>
    </row>
    <row r="25" spans="1:17" x14ac:dyDescent="0.25">
      <c r="A25" s="7">
        <v>78</v>
      </c>
      <c r="B25" s="7" t="s">
        <v>30</v>
      </c>
      <c r="C25">
        <v>0</v>
      </c>
      <c r="D25">
        <v>0</v>
      </c>
      <c r="E25">
        <v>0</v>
      </c>
      <c r="F25">
        <v>0</v>
      </c>
      <c r="G25">
        <v>1</v>
      </c>
      <c r="K25" t="s">
        <v>43</v>
      </c>
      <c r="L25">
        <v>1</v>
      </c>
      <c r="M25">
        <v>0</v>
      </c>
      <c r="N25">
        <v>0</v>
      </c>
      <c r="O25">
        <v>1</v>
      </c>
      <c r="P25">
        <v>0</v>
      </c>
      <c r="Q25">
        <v>0</v>
      </c>
    </row>
    <row r="26" spans="1:17" x14ac:dyDescent="0.25">
      <c r="A26" s="7">
        <v>68</v>
      </c>
      <c r="B26" s="7" t="s">
        <v>30</v>
      </c>
      <c r="C26">
        <v>1</v>
      </c>
      <c r="D26">
        <v>1</v>
      </c>
      <c r="E26">
        <v>0</v>
      </c>
      <c r="F26">
        <v>0</v>
      </c>
      <c r="G26">
        <v>0</v>
      </c>
      <c r="K26" t="s">
        <v>43</v>
      </c>
      <c r="L26">
        <v>0</v>
      </c>
      <c r="M26">
        <v>1</v>
      </c>
      <c r="N26">
        <v>0</v>
      </c>
      <c r="O26">
        <v>1</v>
      </c>
      <c r="P26">
        <v>1</v>
      </c>
      <c r="Q26">
        <v>0</v>
      </c>
    </row>
    <row r="27" spans="1:17" x14ac:dyDescent="0.25">
      <c r="A27" s="7">
        <v>70</v>
      </c>
      <c r="B27" s="7" t="s">
        <v>31</v>
      </c>
      <c r="C27">
        <v>1</v>
      </c>
      <c r="D27">
        <v>0</v>
      </c>
      <c r="E27">
        <v>0</v>
      </c>
      <c r="F27">
        <v>1</v>
      </c>
      <c r="G27">
        <v>0</v>
      </c>
      <c r="K27" t="s">
        <v>43</v>
      </c>
      <c r="L27">
        <v>1</v>
      </c>
      <c r="M27">
        <v>0</v>
      </c>
      <c r="N27">
        <v>0</v>
      </c>
      <c r="O27">
        <v>0</v>
      </c>
      <c r="P27">
        <v>1</v>
      </c>
      <c r="Q27">
        <v>1</v>
      </c>
    </row>
    <row r="28" spans="1:17" x14ac:dyDescent="0.25">
      <c r="A28" s="7">
        <v>73</v>
      </c>
      <c r="B28" s="7" t="s">
        <v>30</v>
      </c>
      <c r="C28">
        <v>1</v>
      </c>
      <c r="D28">
        <v>1</v>
      </c>
      <c r="E28">
        <v>0</v>
      </c>
      <c r="F28">
        <v>0</v>
      </c>
      <c r="G28">
        <v>1</v>
      </c>
      <c r="K28" t="s">
        <v>43</v>
      </c>
      <c r="L28">
        <v>1</v>
      </c>
      <c r="M28">
        <v>0</v>
      </c>
      <c r="N28">
        <v>0</v>
      </c>
      <c r="O28">
        <v>1</v>
      </c>
      <c r="P28">
        <v>0</v>
      </c>
      <c r="Q28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2025-04-02T07:05:23Z</dcterms:modified>
</cp:coreProperties>
</file>